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iskopisy\"/>
    </mc:Choice>
  </mc:AlternateContent>
  <xr:revisionPtr revIDLastSave="0" documentId="13_ncr:1_{0A4B83C6-8C01-4CD5-ACDE-211BE65DDDC2}" xr6:coauthVersionLast="46" xr6:coauthVersionMax="46" xr10:uidLastSave="{00000000-0000-0000-0000-000000000000}"/>
  <workbookProtection workbookAlgorithmName="SHA-512" workbookHashValue="1fh3W301QU0Y34w8vmn9uoC6UUITjhwtkQAwhkVrZNqn9TUoJx8Btw9Pys8RhUznJ9r3Bs2vVrOUqptIkdPfOg==" workbookSaltValue="GtzlBoZ0+Y+iklpqBDbckw==" workbookSpinCount="100000" lockStructure="1"/>
  <bookViews>
    <workbookView xWindow="-120" yWindow="-120" windowWidth="29040" windowHeight="15840" xr2:uid="{F13D1002-DC08-48E1-9BC5-BDF248824ECA}"/>
  </bookViews>
  <sheets>
    <sheet name="vypocet" sheetId="1" r:id="rId1"/>
    <sheet name="tisk" sheetId="2" r:id="rId2"/>
  </sheets>
  <definedNames>
    <definedName name="_xlnm.Print_Area" localSheetId="1">tisk!$A$1:$G$47</definedName>
    <definedName name="_xlnm.Print_Area" localSheetId="0">vypocet!$A$1:$G$47</definedName>
  </definedNames>
  <calcPr calcId="191029"/>
  <customWorkbookViews>
    <customWorkbookView name="vypocet_srazkovych_vod" guid="{FD207469-A461-468F-9547-F752A2B29259}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8" i="1"/>
  <c r="G27" i="1"/>
  <c r="G16" i="1"/>
  <c r="G10" i="1"/>
  <c r="G37" i="1" l="1"/>
  <c r="G35" i="1"/>
  <c r="G32" i="1"/>
  <c r="G33" i="1"/>
  <c r="G21" i="1"/>
  <c r="G22" i="1"/>
  <c r="G23" i="1"/>
  <c r="G24" i="1"/>
  <c r="G25" i="1"/>
  <c r="G20" i="1"/>
  <c r="G12" i="1"/>
  <c r="G14" i="1"/>
  <c r="G11" i="1"/>
  <c r="G38" i="2"/>
  <c r="G37" i="2"/>
  <c r="G35" i="2"/>
  <c r="G33" i="2"/>
  <c r="G32" i="2"/>
  <c r="G31" i="2"/>
  <c r="G30" i="2"/>
  <c r="G28" i="2"/>
  <c r="G27" i="2"/>
  <c r="G25" i="2"/>
  <c r="G24" i="2"/>
  <c r="G23" i="2"/>
  <c r="G22" i="2"/>
  <c r="G21" i="2"/>
  <c r="G20" i="2"/>
  <c r="G16" i="2"/>
  <c r="G14" i="2"/>
  <c r="G12" i="2"/>
  <c r="G11" i="2"/>
  <c r="G10" i="2"/>
  <c r="G38" i="1" l="1"/>
</calcChain>
</file>

<file path=xl/sharedStrings.xml><?xml version="1.0" encoding="utf-8"?>
<sst xmlns="http://schemas.openxmlformats.org/spreadsheetml/2006/main" count="154" uniqueCount="70">
  <si>
    <t xml:space="preserve">Odběratel: </t>
  </si>
  <si>
    <t>Směrná čísla pro výpočet paušálního poplatku</t>
  </si>
  <si>
    <t>dle vyhlášky č. 428/2001 Sb., ve znění pozdějších předpisů</t>
  </si>
  <si>
    <t>Adresa odběrného místa:</t>
  </si>
  <si>
    <t>Příloha ke smlouvě číslo:</t>
  </si>
  <si>
    <t>I. BYTOVÝ FOND</t>
  </si>
  <si>
    <t>počet 
osob</t>
  </si>
  <si>
    <t>1.</t>
  </si>
  <si>
    <t>2.</t>
  </si>
  <si>
    <t>3.</t>
  </si>
  <si>
    <t>byty s tekoucí studenou vodou mimo byt (např. pavlačový byt)</t>
  </si>
  <si>
    <t xml:space="preserve">byty bez tekoucí teplé vody na kohoutku (v bytě je jen studená voda) </t>
  </si>
  <si>
    <t>IX. HOSPODÁŘSKÁ ZVÍŘÁTA A DRŮBĚŽ</t>
  </si>
  <si>
    <t>55.</t>
  </si>
  <si>
    <t>dojnice včetně ošetřování mléka a oplachů</t>
  </si>
  <si>
    <t>býk</t>
  </si>
  <si>
    <t>56.</t>
  </si>
  <si>
    <t>57.</t>
  </si>
  <si>
    <t>tele, ovce, koza, vepř</t>
  </si>
  <si>
    <t>prasnice</t>
  </si>
  <si>
    <t>kůň</t>
  </si>
  <si>
    <t>pes - chovná stanice (pouze nad 2 kusy)</t>
  </si>
  <si>
    <t>hospodářská zvířata</t>
  </si>
  <si>
    <t>drůbež</t>
  </si>
  <si>
    <t>58.</t>
  </si>
  <si>
    <t>59.</t>
  </si>
  <si>
    <t>60.</t>
  </si>
  <si>
    <t>61.</t>
  </si>
  <si>
    <t>62.</t>
  </si>
  <si>
    <t>slepice, perličky</t>
  </si>
  <si>
    <t>husy, kachny, krůty</t>
  </si>
  <si>
    <t>X. ZAHRADY</t>
  </si>
  <si>
    <t>63.</t>
  </si>
  <si>
    <t>64.</t>
  </si>
  <si>
    <t>65.</t>
  </si>
  <si>
    <t>66.</t>
  </si>
  <si>
    <r>
      <t>sady osázené ovocnými stromy nebo jinak využívané na 100 m</t>
    </r>
    <r>
      <rPr>
        <vertAlign val="superscript"/>
        <sz val="11"/>
        <color theme="1"/>
        <rFont val="Arial Narrow"/>
        <family val="2"/>
        <charset val="238"/>
      </rPr>
      <t>2</t>
    </r>
  </si>
  <si>
    <t>automatizované zalévání zahrad s pěstováním květin, zeleniny podle čidel na určení vlhkosti</t>
  </si>
  <si>
    <t>průmyslové a skleníkové pěstování zeleniny, květin - propočtem</t>
  </si>
  <si>
    <t>XI. MYTÍ AUTOMOBILŮ</t>
  </si>
  <si>
    <t>67.</t>
  </si>
  <si>
    <t>osobní automobil pro domácnost (předpokládá se mytí 10 x ročně)</t>
  </si>
  <si>
    <t>rodinné domy</t>
  </si>
  <si>
    <t>rekreační chaty (chalupy)</t>
  </si>
  <si>
    <r>
      <t>byty (na 1 obyvatele bytu v m</t>
    </r>
    <r>
      <rPr>
        <b/>
        <vertAlign val="superscript"/>
        <sz val="12"/>
        <color theme="1"/>
        <rFont val="Arial Narrow"/>
        <family val="2"/>
        <charset val="238"/>
      </rPr>
      <t>3</t>
    </r>
    <r>
      <rPr>
        <b/>
        <sz val="12"/>
        <color theme="1"/>
        <rFont val="Arial Narrow"/>
        <family val="2"/>
        <charset val="238"/>
      </rPr>
      <t>/rok)</t>
    </r>
  </si>
  <si>
    <r>
      <t>směrné čís.   m</t>
    </r>
    <r>
      <rPr>
        <vertAlign val="superscript"/>
        <sz val="11"/>
        <color rgb="FF000000"/>
        <rFont val="Arial Narrow"/>
        <family val="2"/>
        <charset val="238"/>
      </rPr>
      <t>3</t>
    </r>
    <r>
      <rPr>
        <sz val="11"/>
        <color rgb="FF000000"/>
        <rFont val="Arial Narrow"/>
        <family val="2"/>
        <charset val="238"/>
      </rPr>
      <t>/rok</t>
    </r>
  </si>
  <si>
    <r>
      <t>celkem
  m</t>
    </r>
    <r>
      <rPr>
        <vertAlign val="superscript"/>
        <sz val="11"/>
        <color rgb="FF000000"/>
        <rFont val="Arial Narrow"/>
        <family val="2"/>
        <charset val="238"/>
      </rPr>
      <t>3</t>
    </r>
    <r>
      <rPr>
        <sz val="11"/>
        <color rgb="FF000000"/>
        <rFont val="Arial Narrow"/>
        <family val="2"/>
        <charset val="238"/>
      </rPr>
      <t>/rok</t>
    </r>
  </si>
  <si>
    <t>ks</t>
  </si>
  <si>
    <t>na 100 ks v průměru za rok</t>
  </si>
  <si>
    <r>
      <t>směrné čís.   m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>/rok/os.</t>
    </r>
  </si>
  <si>
    <r>
      <t>celkem
  m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>/rok</t>
    </r>
  </si>
  <si>
    <r>
      <t>směrné čís.   m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>/rok</t>
    </r>
  </si>
  <si>
    <r>
      <t>plocha 
m</t>
    </r>
    <r>
      <rPr>
        <vertAlign val="superscript"/>
        <sz val="12"/>
        <color theme="1"/>
        <rFont val="Arial Narrow"/>
        <family val="2"/>
        <charset val="238"/>
      </rPr>
      <t>2</t>
    </r>
  </si>
  <si>
    <t>Odběratel tímto prohlašuje, že jím uvedené údaje jsou úplné a pravdivé a současně se zavazuje oznámit dodavateli jakoukoli změnu těchto údajů, které jsou podkladem pro  účtování stočného.</t>
  </si>
  <si>
    <t>Potvrzuji svým podpisem, že uvedené údaje jsou pravdivé.</t>
  </si>
  <si>
    <t>podpis</t>
  </si>
  <si>
    <t xml:space="preserve">byty s tekoucí teplou vodou na kohoutku (teplá voda vytékající přímo nad vanou, dřezem, umyvadlem - součet studené i teplé vody) </t>
  </si>
  <si>
    <r>
      <t>na jednu osobu bytu v rodinném domu (max. 3 byty - 3 rodiny) se připočítává 1 m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 xml:space="preserve"> na spotřebu spojenou s očistou okolí rodinného domu i s očistou osob při aktivitách v zahradě apod. Kropení zahrady a provoz bazénů je samostatnou položkou a nespadá pod bytový fond.</t>
    </r>
  </si>
  <si>
    <r>
      <t>na jednu osobu rekreační chaty (chalupy) se spotřeba vypočte jako u položek č. 1, 2, 3 i s připočtením 1 m</t>
    </r>
    <r>
      <rPr>
        <vertAlign val="superscript"/>
        <sz val="11"/>
        <color theme="1"/>
        <rFont val="Arial Narrow"/>
        <family val="2"/>
        <charset val="238"/>
      </rPr>
      <t>3</t>
    </r>
    <r>
      <rPr>
        <sz val="11"/>
        <color theme="1"/>
        <rFont val="Arial Narrow"/>
        <family val="2"/>
        <charset val="238"/>
      </rPr>
      <t xml:space="preserve"> jako u rodinného domu, vše s přihlédnutím k době, po kterou je chata během roku využívána</t>
    </r>
  </si>
  <si>
    <r>
      <t>venkovní zahrady okrasné (trávníky, květiny) nebo osázené zeleninou na 100 m</t>
    </r>
    <r>
      <rPr>
        <vertAlign val="superscript"/>
        <sz val="11"/>
        <color theme="1"/>
        <rFont val="Arial Narrow"/>
        <family val="2"/>
        <charset val="238"/>
      </rPr>
      <t>2</t>
    </r>
  </si>
  <si>
    <t xml:space="preserve"> -  počet měsíců užívání:</t>
  </si>
  <si>
    <r>
      <t>objem  m</t>
    </r>
    <r>
      <rPr>
        <vertAlign val="superscript"/>
        <sz val="11"/>
        <color theme="1"/>
        <rFont val="Arial Narrow"/>
        <family val="2"/>
        <charset val="238"/>
      </rPr>
      <t>3</t>
    </r>
  </si>
  <si>
    <t>spotřeba vody pro provoz bazénu se počítá dle jeho objemu</t>
  </si>
  <si>
    <t>PROVOZ BAZÉNU</t>
  </si>
  <si>
    <t>výše uvedené údaje jsou platné ode dne:   ….............................................</t>
  </si>
  <si>
    <t>datum:   …......................................</t>
  </si>
  <si>
    <r>
      <t>ROČNÍ POTŘEBA VODY CELKEM [m</t>
    </r>
    <r>
      <rPr>
        <b/>
        <vertAlign val="superscript"/>
        <sz val="12"/>
        <color theme="1"/>
        <rFont val="Arial Narrow"/>
        <family val="2"/>
        <charset val="238"/>
      </rPr>
      <t>3</t>
    </r>
    <r>
      <rPr>
        <b/>
        <sz val="12"/>
        <color theme="1"/>
        <rFont val="Arial Narrow"/>
        <family val="2"/>
        <charset val="238"/>
      </rPr>
      <t>/rok]</t>
    </r>
  </si>
  <si>
    <t xml:space="preserve">výše uvedené údaje jsou platné ode dne:   </t>
  </si>
  <si>
    <t>Odběratel tímto prohlašuje, že jím uvedené údaje jsou úplné a pravdivé a současně se zavazuje oznámit dodavateli jakoukoli změnu těchto údajů, které jsou podkladem pro  účtování vodného / stočného.</t>
  </si>
  <si>
    <t>dne:   …......................................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</si>
</sst>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theme="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vertAlign val="superscript"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vertAlign val="superscript"/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vertAlign val="superscript"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Border="1" applyAlignment="1"/>
    <xf numFmtId="0" fontId="3" fillId="0" borderId="0" xfId="0" applyFont="1"/>
    <xf numFmtId="4" fontId="1" fillId="0" borderId="12" xfId="0" applyNumberFormat="1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justify" wrapText="1" shrinkToFit="1"/>
    </xf>
    <xf numFmtId="3" fontId="1" fillId="0" borderId="3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12" xfId="0" applyFont="1" applyBorder="1" applyAlignment="1">
      <alignment vertical="center"/>
    </xf>
    <xf numFmtId="2" fontId="1" fillId="0" borderId="42" xfId="0" applyNumberFormat="1" applyFont="1" applyBorder="1" applyAlignment="1">
      <alignment horizontal="center" vertical="center"/>
    </xf>
    <xf numFmtId="0" fontId="0" fillId="0" borderId="0" xfId="0" applyBorder="1"/>
    <xf numFmtId="2" fontId="1" fillId="0" borderId="44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" fontId="1" fillId="0" borderId="11" xfId="0" applyNumberFormat="1" applyFont="1" applyBorder="1" applyAlignment="1"/>
    <xf numFmtId="0" fontId="1" fillId="0" borderId="46" xfId="0" applyFont="1" applyFill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3" fontId="1" fillId="0" borderId="47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/>
    <xf numFmtId="0" fontId="0" fillId="0" borderId="29" xfId="0" applyBorder="1"/>
    <xf numFmtId="4" fontId="1" fillId="0" borderId="13" xfId="0" applyNumberFormat="1" applyFont="1" applyBorder="1" applyAlignment="1"/>
    <xf numFmtId="0" fontId="4" fillId="0" borderId="12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12" fillId="2" borderId="39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49" xfId="0" applyBorder="1"/>
    <xf numFmtId="0" fontId="0" fillId="0" borderId="31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43" xfId="0" applyBorder="1"/>
    <xf numFmtId="0" fontId="1" fillId="0" borderId="43" xfId="0" applyFont="1" applyBorder="1"/>
    <xf numFmtId="0" fontId="1" fillId="0" borderId="31" xfId="0" applyFont="1" applyBorder="1"/>
    <xf numFmtId="0" fontId="0" fillId="0" borderId="33" xfId="0" applyBorder="1"/>
    <xf numFmtId="0" fontId="6" fillId="0" borderId="0" xfId="0" applyFont="1" applyBorder="1" applyAlignment="1"/>
    <xf numFmtId="0" fontId="10" fillId="0" borderId="7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3" fontId="1" fillId="0" borderId="17" xfId="0" applyNumberFormat="1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3" fontId="1" fillId="0" borderId="47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50" xfId="0" applyFont="1" applyBorder="1" applyProtection="1">
      <protection locked="0"/>
    </xf>
    <xf numFmtId="0" fontId="1" fillId="0" borderId="51" xfId="0" applyFont="1" applyBorder="1" applyProtection="1"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3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37" fontId="4" fillId="3" borderId="35" xfId="0" applyNumberFormat="1" applyFont="1" applyFill="1" applyBorder="1" applyAlignment="1">
      <alignment vertical="center"/>
    </xf>
    <xf numFmtId="0" fontId="4" fillId="3" borderId="49" xfId="0" applyFont="1" applyFill="1" applyBorder="1" applyAlignment="1">
      <alignment horizontal="center" vertical="center"/>
    </xf>
    <xf numFmtId="0" fontId="0" fillId="3" borderId="35" xfId="0" applyFill="1" applyBorder="1" applyProtection="1">
      <protection locked="0"/>
    </xf>
    <xf numFmtId="0" fontId="0" fillId="0" borderId="0" xfId="0" applyBorder="1" applyProtection="1">
      <protection locked="0"/>
    </xf>
    <xf numFmtId="3" fontId="1" fillId="0" borderId="17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30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0" fontId="0" fillId="0" borderId="39" xfId="0" applyBorder="1"/>
    <xf numFmtId="37" fontId="4" fillId="3" borderId="40" xfId="0" applyNumberFormat="1" applyFont="1" applyFill="1" applyBorder="1" applyAlignment="1">
      <alignment horizontal="center" vertical="center"/>
    </xf>
    <xf numFmtId="2" fontId="1" fillId="3" borderId="33" xfId="0" applyNumberFormat="1" applyFont="1" applyFill="1" applyBorder="1" applyAlignment="1">
      <alignment vertical="center"/>
    </xf>
    <xf numFmtId="2" fontId="1" fillId="3" borderId="35" xfId="0" applyNumberFormat="1" applyFont="1" applyFill="1" applyBorder="1" applyAlignment="1">
      <alignment vertical="center"/>
    </xf>
    <xf numFmtId="0" fontId="0" fillId="3" borderId="39" xfId="0" applyFill="1" applyBorder="1"/>
    <xf numFmtId="0" fontId="0" fillId="0" borderId="38" xfId="0" applyBorder="1"/>
    <xf numFmtId="0" fontId="0" fillId="0" borderId="40" xfId="0" applyBorder="1"/>
    <xf numFmtId="2" fontId="1" fillId="0" borderId="43" xfId="0" applyNumberFormat="1" applyFont="1" applyFill="1" applyBorder="1" applyAlignment="1">
      <alignment horizontal="left"/>
    </xf>
    <xf numFmtId="0" fontId="14" fillId="0" borderId="34" xfId="0" applyFont="1" applyFill="1" applyBorder="1" applyAlignment="1">
      <alignment vertical="justify" wrapText="1" shrinkToFit="1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2" fontId="1" fillId="3" borderId="35" xfId="0" applyNumberFormat="1" applyFont="1" applyFill="1" applyBorder="1" applyAlignment="1" applyProtection="1">
      <alignment vertical="center"/>
    </xf>
    <xf numFmtId="49" fontId="1" fillId="0" borderId="43" xfId="0" applyNumberFormat="1" applyFont="1" applyFill="1" applyBorder="1" applyAlignment="1">
      <alignment horizontal="left" wrapText="1" shrinkToFit="1"/>
    </xf>
    <xf numFmtId="49" fontId="1" fillId="0" borderId="0" xfId="0" applyNumberFormat="1" applyFont="1" applyFill="1" applyBorder="1" applyAlignment="1">
      <alignment horizontal="left" wrapText="1" shrinkToFit="1"/>
    </xf>
    <xf numFmtId="49" fontId="1" fillId="0" borderId="31" xfId="0" applyNumberFormat="1" applyFont="1" applyFill="1" applyBorder="1" applyAlignment="1">
      <alignment horizontal="left" wrapText="1" shrinkToFit="1"/>
    </xf>
    <xf numFmtId="0" fontId="4" fillId="0" borderId="1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8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24" xfId="0" applyFont="1" applyFill="1" applyBorder="1" applyAlignment="1">
      <alignment horizontal="left" vertical="center" wrapText="1" shrinkToFit="1"/>
    </xf>
    <xf numFmtId="3" fontId="1" fillId="0" borderId="17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30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0" fontId="1" fillId="0" borderId="35" xfId="0" applyFont="1" applyFill="1" applyBorder="1" applyAlignment="1" applyProtection="1">
      <alignment horizontal="center" vertical="justify" wrapText="1" shrinkToFit="1"/>
      <protection locked="0"/>
    </xf>
    <xf numFmtId="0" fontId="1" fillId="0" borderId="36" xfId="0" applyFont="1" applyFill="1" applyBorder="1" applyAlignment="1" applyProtection="1">
      <alignment horizontal="center" vertical="justify" wrapText="1" shrinkToFit="1"/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23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/>
    </xf>
    <xf numFmtId="14" fontId="1" fillId="3" borderId="35" xfId="0" applyNumberFormat="1" applyFont="1" applyFill="1" applyBorder="1" applyAlignment="1" applyProtection="1">
      <alignment vertic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0CF8-69C5-4D71-BB84-88979CF3D37B}">
  <dimension ref="A1:H49"/>
  <sheetViews>
    <sheetView showGridLines="0" tabSelected="1" topLeftCell="A13" zoomScaleNormal="100" zoomScaleSheetLayoutView="115" workbookViewId="0">
      <selection activeCell="F20" sqref="F20"/>
    </sheetView>
  </sheetViews>
  <sheetFormatPr defaultColWidth="0" defaultRowHeight="15" zeroHeight="1" x14ac:dyDescent="0.25"/>
  <cols>
    <col min="1" max="1" width="4" customWidth="1"/>
    <col min="2" max="2" width="22.85546875" customWidth="1"/>
    <col min="3" max="3" width="15.7109375" customWidth="1"/>
    <col min="4" max="4" width="15.28515625" customWidth="1"/>
    <col min="5" max="7" width="10.7109375" customWidth="1"/>
    <col min="8" max="8" width="1.42578125" customWidth="1"/>
    <col min="9" max="1208" width="0" hidden="1" customWidth="1"/>
  </cols>
  <sheetData>
    <row r="1" spans="1:8" s="18" customFormat="1" ht="25.9" customHeight="1" x14ac:dyDescent="0.35">
      <c r="A1" s="113" t="s">
        <v>1</v>
      </c>
      <c r="B1" s="113"/>
      <c r="C1" s="113"/>
      <c r="D1" s="113"/>
      <c r="E1" s="113"/>
      <c r="F1" s="113"/>
      <c r="G1" s="113"/>
      <c r="H1" s="17"/>
    </row>
    <row r="2" spans="1:8" ht="19.5" customHeight="1" x14ac:dyDescent="0.3">
      <c r="A2" s="114" t="s">
        <v>2</v>
      </c>
      <c r="B2" s="114"/>
      <c r="C2" s="114"/>
      <c r="D2" s="114"/>
      <c r="E2" s="114"/>
      <c r="F2" s="114"/>
      <c r="G2" s="114"/>
      <c r="H2" s="1"/>
    </row>
    <row r="3" spans="1:8" ht="14.45" customHeight="1" thickBot="1" x14ac:dyDescent="0.3"/>
    <row r="4" spans="1:8" ht="22.9" customHeight="1" x14ac:dyDescent="0.3">
      <c r="A4" s="127" t="s">
        <v>0</v>
      </c>
      <c r="B4" s="128"/>
      <c r="C4" s="115"/>
      <c r="D4" s="116"/>
      <c r="E4" s="116"/>
      <c r="F4" s="116"/>
      <c r="G4" s="117"/>
    </row>
    <row r="5" spans="1:8" ht="22.9" customHeight="1" x14ac:dyDescent="0.3">
      <c r="A5" s="129" t="s">
        <v>3</v>
      </c>
      <c r="B5" s="130"/>
      <c r="C5" s="118"/>
      <c r="D5" s="119"/>
      <c r="E5" s="119"/>
      <c r="F5" s="119"/>
      <c r="G5" s="120"/>
    </row>
    <row r="6" spans="1:8" ht="22.9" customHeight="1" thickBot="1" x14ac:dyDescent="0.35">
      <c r="A6" s="131" t="s">
        <v>4</v>
      </c>
      <c r="B6" s="132"/>
      <c r="C6" s="121"/>
      <c r="D6" s="122"/>
      <c r="E6" s="122"/>
      <c r="F6" s="122"/>
      <c r="G6" s="123"/>
    </row>
    <row r="7" spans="1:8" ht="19.899999999999999" customHeight="1" thickBot="1" x14ac:dyDescent="0.35">
      <c r="A7" s="2"/>
      <c r="B7" s="2"/>
      <c r="C7" s="2"/>
      <c r="D7" s="2"/>
      <c r="E7" s="2"/>
      <c r="F7" s="2"/>
      <c r="G7" s="2"/>
    </row>
    <row r="8" spans="1:8" s="3" customFormat="1" ht="30" customHeight="1" x14ac:dyDescent="0.25">
      <c r="A8" s="135" t="s">
        <v>5</v>
      </c>
      <c r="B8" s="136"/>
      <c r="C8" s="136"/>
      <c r="D8" s="137"/>
      <c r="E8" s="39" t="s">
        <v>49</v>
      </c>
      <c r="F8" s="39" t="s">
        <v>6</v>
      </c>
      <c r="G8" s="40" t="s">
        <v>50</v>
      </c>
    </row>
    <row r="9" spans="1:8" ht="19.899999999999999" customHeight="1" x14ac:dyDescent="0.25">
      <c r="A9" s="31"/>
      <c r="B9" s="133" t="s">
        <v>44</v>
      </c>
      <c r="C9" s="133"/>
      <c r="D9" s="134"/>
      <c r="E9" s="4"/>
      <c r="F9" s="4"/>
      <c r="G9" s="8"/>
    </row>
    <row r="10" spans="1:8" ht="19.899999999999999" customHeight="1" x14ac:dyDescent="0.25">
      <c r="A10" s="20" t="s">
        <v>7</v>
      </c>
      <c r="B10" s="138" t="s">
        <v>10</v>
      </c>
      <c r="C10" s="139"/>
      <c r="D10" s="140"/>
      <c r="E10" s="6">
        <v>15</v>
      </c>
      <c r="F10" s="56"/>
      <c r="G10" s="10" t="str">
        <f>IF(F10&gt;0,E10*F10," ")</f>
        <v xml:space="preserve"> </v>
      </c>
    </row>
    <row r="11" spans="1:8" ht="19.899999999999999" customHeight="1" x14ac:dyDescent="0.25">
      <c r="A11" s="9" t="s">
        <v>8</v>
      </c>
      <c r="B11" s="141" t="s">
        <v>11</v>
      </c>
      <c r="C11" s="142"/>
      <c r="D11" s="143"/>
      <c r="E11" s="7">
        <v>25</v>
      </c>
      <c r="F11" s="57"/>
      <c r="G11" s="76" t="str">
        <f>IF(F11&gt;0,E11*F11," ")</f>
        <v xml:space="preserve"> </v>
      </c>
    </row>
    <row r="12" spans="1:8" ht="30" customHeight="1" x14ac:dyDescent="0.25">
      <c r="A12" s="22" t="s">
        <v>9</v>
      </c>
      <c r="B12" s="124" t="s">
        <v>56</v>
      </c>
      <c r="C12" s="125"/>
      <c r="D12" s="126"/>
      <c r="E12" s="23">
        <v>35</v>
      </c>
      <c r="F12" s="58"/>
      <c r="G12" s="76" t="str">
        <f>IF(F12&gt;0,E12*F12," ")</f>
        <v xml:space="preserve"> </v>
      </c>
    </row>
    <row r="13" spans="1:8" ht="19.149999999999999" customHeight="1" x14ac:dyDescent="0.3">
      <c r="A13" s="31"/>
      <c r="B13" s="33" t="s">
        <v>42</v>
      </c>
      <c r="C13" s="19"/>
      <c r="D13" s="25"/>
      <c r="E13" s="26"/>
      <c r="F13" s="36"/>
      <c r="G13" s="32"/>
    </row>
    <row r="14" spans="1:8" ht="75.75" customHeight="1" x14ac:dyDescent="0.25">
      <c r="A14" s="27"/>
      <c r="B14" s="124" t="s">
        <v>57</v>
      </c>
      <c r="C14" s="125"/>
      <c r="D14" s="126"/>
      <c r="E14" s="29">
        <v>1</v>
      </c>
      <c r="F14" s="59"/>
      <c r="G14" s="24" t="str">
        <f>IF(F14&gt;0,E14*F14," ")</f>
        <v xml:space="preserve"> </v>
      </c>
    </row>
    <row r="15" spans="1:8" ht="19.149999999999999" customHeight="1" x14ac:dyDescent="0.3">
      <c r="A15" s="31"/>
      <c r="B15" s="33" t="s">
        <v>43</v>
      </c>
      <c r="C15" s="19"/>
      <c r="D15" s="25"/>
      <c r="E15" s="30"/>
      <c r="F15" s="36"/>
      <c r="G15" s="32"/>
    </row>
    <row r="16" spans="1:8" ht="45" customHeight="1" x14ac:dyDescent="0.25">
      <c r="A16" s="28"/>
      <c r="B16" s="104" t="s">
        <v>58</v>
      </c>
      <c r="C16" s="105"/>
      <c r="D16" s="106"/>
      <c r="E16" s="107"/>
      <c r="F16" s="107"/>
      <c r="G16" s="109" t="str">
        <f>IF(F16&gt;0,E16*F16*C17/12," ")</f>
        <v xml:space="preserve"> </v>
      </c>
    </row>
    <row r="17" spans="1:8" ht="16.899999999999999" customHeight="1" thickBot="1" x14ac:dyDescent="0.3">
      <c r="A17" s="11"/>
      <c r="B17" s="86" t="s">
        <v>60</v>
      </c>
      <c r="C17" s="111"/>
      <c r="D17" s="112"/>
      <c r="E17" s="108"/>
      <c r="F17" s="108"/>
      <c r="G17" s="110"/>
    </row>
    <row r="18" spans="1:8" ht="30" customHeight="1" x14ac:dyDescent="0.25">
      <c r="A18" s="135" t="s">
        <v>12</v>
      </c>
      <c r="B18" s="136"/>
      <c r="C18" s="136"/>
      <c r="D18" s="136"/>
      <c r="E18" s="136"/>
      <c r="F18" s="136"/>
      <c r="G18" s="144"/>
    </row>
    <row r="19" spans="1:8" ht="34.5" x14ac:dyDescent="0.3">
      <c r="A19" s="55"/>
      <c r="B19" s="92" t="s">
        <v>22</v>
      </c>
      <c r="C19" s="92"/>
      <c r="D19" s="93"/>
      <c r="E19" s="35" t="s">
        <v>45</v>
      </c>
      <c r="F19" s="34" t="s">
        <v>47</v>
      </c>
      <c r="G19" s="38" t="s">
        <v>46</v>
      </c>
    </row>
    <row r="20" spans="1:8" ht="19.899999999999999" customHeight="1" x14ac:dyDescent="0.25">
      <c r="A20" s="20" t="s">
        <v>13</v>
      </c>
      <c r="B20" s="102" t="s">
        <v>14</v>
      </c>
      <c r="C20" s="102"/>
      <c r="D20" s="102"/>
      <c r="E20" s="7">
        <v>36</v>
      </c>
      <c r="F20" s="57"/>
      <c r="G20" s="13" t="str">
        <f>IF(F20&gt;0,E20*F20," ")</f>
        <v xml:space="preserve"> </v>
      </c>
    </row>
    <row r="21" spans="1:8" ht="19.899999999999999" customHeight="1" x14ac:dyDescent="0.25">
      <c r="A21" s="9" t="s">
        <v>16</v>
      </c>
      <c r="B21" s="103" t="s">
        <v>15</v>
      </c>
      <c r="C21" s="103"/>
      <c r="D21" s="103"/>
      <c r="E21" s="7">
        <v>18</v>
      </c>
      <c r="F21" s="57"/>
      <c r="G21" s="13" t="str">
        <f t="shared" ref="G21:G25" si="0">IF(F21&gt;0,E21*F21," ")</f>
        <v xml:space="preserve"> </v>
      </c>
    </row>
    <row r="22" spans="1:8" ht="19.149999999999999" customHeight="1" x14ac:dyDescent="0.25">
      <c r="A22" s="9" t="s">
        <v>17</v>
      </c>
      <c r="B22" s="103" t="s">
        <v>18</v>
      </c>
      <c r="C22" s="103"/>
      <c r="D22" s="103"/>
      <c r="E22" s="7">
        <v>6</v>
      </c>
      <c r="F22" s="57"/>
      <c r="G22" s="13" t="str">
        <f t="shared" si="0"/>
        <v xml:space="preserve"> </v>
      </c>
    </row>
    <row r="23" spans="1:8" ht="19.899999999999999" customHeight="1" x14ac:dyDescent="0.25">
      <c r="A23" s="9" t="s">
        <v>24</v>
      </c>
      <c r="B23" s="103" t="s">
        <v>19</v>
      </c>
      <c r="C23" s="103"/>
      <c r="D23" s="103"/>
      <c r="E23" s="7">
        <v>8</v>
      </c>
      <c r="F23" s="57"/>
      <c r="G23" s="13" t="str">
        <f t="shared" si="0"/>
        <v xml:space="preserve"> </v>
      </c>
    </row>
    <row r="24" spans="1:8" ht="19.899999999999999" customHeight="1" x14ac:dyDescent="0.25">
      <c r="A24" s="9" t="s">
        <v>25</v>
      </c>
      <c r="B24" s="103" t="s">
        <v>20</v>
      </c>
      <c r="C24" s="103"/>
      <c r="D24" s="103"/>
      <c r="E24" s="7">
        <v>14</v>
      </c>
      <c r="F24" s="57"/>
      <c r="G24" s="13" t="str">
        <f t="shared" si="0"/>
        <v xml:space="preserve"> </v>
      </c>
    </row>
    <row r="25" spans="1:8" ht="19.899999999999999" customHeight="1" x14ac:dyDescent="0.25">
      <c r="A25" s="22" t="s">
        <v>26</v>
      </c>
      <c r="B25" s="101" t="s">
        <v>21</v>
      </c>
      <c r="C25" s="101"/>
      <c r="D25" s="101"/>
      <c r="E25" s="7">
        <v>1</v>
      </c>
      <c r="F25" s="57"/>
      <c r="G25" s="13" t="str">
        <f t="shared" si="0"/>
        <v xml:space="preserve"> </v>
      </c>
    </row>
    <row r="26" spans="1:8" ht="34.5" x14ac:dyDescent="0.3">
      <c r="A26" s="55"/>
      <c r="B26" s="92" t="s">
        <v>23</v>
      </c>
      <c r="C26" s="92"/>
      <c r="D26" s="93"/>
      <c r="E26" s="54" t="s">
        <v>45</v>
      </c>
      <c r="F26" s="34" t="s">
        <v>47</v>
      </c>
      <c r="G26" s="38" t="s">
        <v>46</v>
      </c>
      <c r="H26" s="53"/>
    </row>
    <row r="27" spans="1:8" ht="19.899999999999999" customHeight="1" x14ac:dyDescent="0.25">
      <c r="A27" s="20" t="s">
        <v>27</v>
      </c>
      <c r="B27" s="5" t="s">
        <v>29</v>
      </c>
      <c r="C27" s="97" t="s">
        <v>48</v>
      </c>
      <c r="D27" s="98"/>
      <c r="E27" s="7">
        <v>11</v>
      </c>
      <c r="F27" s="57"/>
      <c r="G27" s="13" t="str">
        <f>IF(F27&gt;0,E27*F27/100," ")</f>
        <v xml:space="preserve"> </v>
      </c>
    </row>
    <row r="28" spans="1:8" ht="19.899999999999999" customHeight="1" thickBot="1" x14ac:dyDescent="0.3">
      <c r="A28" s="14" t="s">
        <v>28</v>
      </c>
      <c r="B28" s="37" t="s">
        <v>30</v>
      </c>
      <c r="C28" s="99" t="s">
        <v>48</v>
      </c>
      <c r="D28" s="100"/>
      <c r="E28" s="15">
        <v>36</v>
      </c>
      <c r="F28" s="65"/>
      <c r="G28" s="13" t="str">
        <f>IF(F28&gt;0,E28*F28/100," ")</f>
        <v xml:space="preserve"> </v>
      </c>
    </row>
    <row r="29" spans="1:8" ht="30" customHeight="1" x14ac:dyDescent="0.25">
      <c r="A29" s="41" t="s">
        <v>31</v>
      </c>
      <c r="B29" s="42"/>
      <c r="C29" s="42"/>
      <c r="D29" s="42"/>
      <c r="E29" s="39" t="s">
        <v>51</v>
      </c>
      <c r="F29" s="43" t="s">
        <v>52</v>
      </c>
      <c r="G29" s="40" t="s">
        <v>50</v>
      </c>
    </row>
    <row r="30" spans="1:8" ht="30" customHeight="1" x14ac:dyDescent="0.25">
      <c r="A30" s="9" t="s">
        <v>32</v>
      </c>
      <c r="B30" s="96" t="s">
        <v>59</v>
      </c>
      <c r="C30" s="96"/>
      <c r="D30" s="96"/>
      <c r="E30" s="7">
        <v>16</v>
      </c>
      <c r="F30" s="57"/>
      <c r="G30" s="13" t="str">
        <f>IF(F30&gt;0,E30*F30/100," ")</f>
        <v xml:space="preserve"> </v>
      </c>
    </row>
    <row r="31" spans="1:8" ht="19.899999999999999" customHeight="1" x14ac:dyDescent="0.25">
      <c r="A31" s="9" t="s">
        <v>33</v>
      </c>
      <c r="B31" s="96" t="s">
        <v>36</v>
      </c>
      <c r="C31" s="96"/>
      <c r="D31" s="96"/>
      <c r="E31" s="7">
        <v>3</v>
      </c>
      <c r="F31" s="57"/>
      <c r="G31" s="13" t="str">
        <f>IF(F31&gt;0,E31*F31/100," ")</f>
        <v xml:space="preserve"> </v>
      </c>
    </row>
    <row r="32" spans="1:8" ht="30" customHeight="1" x14ac:dyDescent="0.25">
      <c r="A32" s="9" t="s">
        <v>34</v>
      </c>
      <c r="B32" s="96" t="s">
        <v>37</v>
      </c>
      <c r="C32" s="96"/>
      <c r="D32" s="96"/>
      <c r="E32" s="7">
        <v>12</v>
      </c>
      <c r="F32" s="57"/>
      <c r="G32" s="13" t="str">
        <f t="shared" ref="G31:G33" si="1">IF(F32&gt;0,E32*F32," ")</f>
        <v xml:space="preserve"> </v>
      </c>
    </row>
    <row r="33" spans="1:7" ht="19.899999999999999" customHeight="1" thickBot="1" x14ac:dyDescent="0.3">
      <c r="A33" s="14" t="s">
        <v>35</v>
      </c>
      <c r="B33" s="94" t="s">
        <v>38</v>
      </c>
      <c r="C33" s="94"/>
      <c r="D33" s="94"/>
      <c r="E33" s="65"/>
      <c r="F33" s="65"/>
      <c r="G33" s="13" t="str">
        <f t="shared" si="1"/>
        <v xml:space="preserve"> </v>
      </c>
    </row>
    <row r="34" spans="1:7" ht="30" customHeight="1" x14ac:dyDescent="0.25">
      <c r="A34" s="41" t="s">
        <v>39</v>
      </c>
      <c r="B34" s="42"/>
      <c r="C34" s="42"/>
      <c r="D34" s="42"/>
      <c r="E34" s="39" t="s">
        <v>51</v>
      </c>
      <c r="F34" s="43" t="s">
        <v>47</v>
      </c>
      <c r="G34" s="40" t="s">
        <v>50</v>
      </c>
    </row>
    <row r="35" spans="1:7" ht="19.899999999999999" customHeight="1" thickBot="1" x14ac:dyDescent="0.3">
      <c r="A35" s="14" t="s">
        <v>40</v>
      </c>
      <c r="B35" s="95" t="s">
        <v>41</v>
      </c>
      <c r="C35" s="95"/>
      <c r="D35" s="95"/>
      <c r="E35" s="15">
        <v>1</v>
      </c>
      <c r="F35" s="87"/>
      <c r="G35" s="16" t="str">
        <f>IF(F35&gt;0,E35*F35," ")</f>
        <v xml:space="preserve"> </v>
      </c>
    </row>
    <row r="36" spans="1:7" ht="34.9" customHeight="1" x14ac:dyDescent="0.25">
      <c r="A36" s="41"/>
      <c r="B36" s="42" t="s">
        <v>63</v>
      </c>
      <c r="C36" s="42"/>
      <c r="D36" s="42"/>
      <c r="E36" s="39" t="s">
        <v>61</v>
      </c>
      <c r="F36" s="43" t="s">
        <v>47</v>
      </c>
      <c r="G36" s="40" t="s">
        <v>50</v>
      </c>
    </row>
    <row r="37" spans="1:7" ht="25.15" customHeight="1" thickBot="1" x14ac:dyDescent="0.3">
      <c r="A37" s="14"/>
      <c r="B37" s="95" t="s">
        <v>62</v>
      </c>
      <c r="C37" s="95"/>
      <c r="D37" s="95"/>
      <c r="E37" s="67"/>
      <c r="F37" s="75"/>
      <c r="G37" s="66" t="str">
        <f>IF(F37&gt;0,E37*F37," ")</f>
        <v xml:space="preserve"> </v>
      </c>
    </row>
    <row r="38" spans="1:7" ht="28.5" customHeight="1" x14ac:dyDescent="0.25">
      <c r="A38" s="68" t="s">
        <v>66</v>
      </c>
      <c r="B38" s="69"/>
      <c r="C38" s="69"/>
      <c r="D38" s="69"/>
      <c r="E38" s="69"/>
      <c r="F38" s="82"/>
      <c r="G38" s="79" t="str">
        <f>IF((SUM(G10:G12,G14,G16,G20:G25,G27:G28,G30:G33,G35,G37))&gt;0,SUM(G10:G12,G14,G16,G20:G25,G27:G28,G30:G33,G35,G37),"")</f>
        <v/>
      </c>
    </row>
    <row r="39" spans="1:7" ht="21.75" customHeight="1" thickBot="1" x14ac:dyDescent="0.3">
      <c r="A39" s="80" t="s">
        <v>67</v>
      </c>
      <c r="B39" s="81"/>
      <c r="C39" s="88"/>
      <c r="D39" s="145"/>
      <c r="E39" s="72"/>
      <c r="F39" s="70"/>
      <c r="G39" s="71"/>
    </row>
    <row r="40" spans="1:7" ht="13.5" customHeight="1" x14ac:dyDescent="0.25">
      <c r="A40" s="83"/>
      <c r="B40" s="78"/>
      <c r="C40" s="78"/>
      <c r="D40" s="78"/>
      <c r="E40" s="78"/>
      <c r="F40" s="78"/>
      <c r="G40" s="84"/>
    </row>
    <row r="41" spans="1:7" ht="39.75" customHeight="1" x14ac:dyDescent="0.3">
      <c r="A41" s="89" t="s">
        <v>68</v>
      </c>
      <c r="B41" s="90"/>
      <c r="C41" s="90"/>
      <c r="D41" s="90"/>
      <c r="E41" s="90"/>
      <c r="F41" s="90"/>
      <c r="G41" s="91"/>
    </row>
    <row r="42" spans="1:7" x14ac:dyDescent="0.25">
      <c r="A42" s="49"/>
      <c r="B42" s="21"/>
      <c r="C42" s="21"/>
      <c r="D42" s="21"/>
      <c r="E42" s="21"/>
      <c r="F42" s="21"/>
      <c r="G42" s="46"/>
    </row>
    <row r="43" spans="1:7" ht="16.5" x14ac:dyDescent="0.3">
      <c r="A43" s="85" t="s">
        <v>69</v>
      </c>
      <c r="B43" s="146"/>
      <c r="C43" s="73"/>
      <c r="D43" s="73"/>
      <c r="E43" s="21"/>
      <c r="F43" s="47"/>
      <c r="G43" s="51"/>
    </row>
    <row r="44" spans="1:7" ht="16.5" x14ac:dyDescent="0.3">
      <c r="A44" s="49"/>
      <c r="B44" s="47"/>
      <c r="C44" s="47"/>
      <c r="D44" s="47"/>
      <c r="E44" s="61"/>
      <c r="F44" s="61"/>
      <c r="G44" s="62"/>
    </row>
    <row r="45" spans="1:7" ht="16.5" x14ac:dyDescent="0.3">
      <c r="A45" s="50" t="s">
        <v>54</v>
      </c>
      <c r="B45" s="21"/>
      <c r="C45" s="47"/>
      <c r="D45" s="47"/>
      <c r="E45" s="63"/>
      <c r="F45" s="63"/>
      <c r="G45" s="64"/>
    </row>
    <row r="46" spans="1:7" ht="25.5" customHeight="1" x14ac:dyDescent="0.3">
      <c r="A46" s="50"/>
      <c r="B46" s="47"/>
      <c r="C46" s="47"/>
      <c r="D46" s="47"/>
      <c r="E46" s="47"/>
      <c r="F46" s="48" t="s">
        <v>55</v>
      </c>
      <c r="G46" s="51"/>
    </row>
    <row r="47" spans="1:7" ht="12.75" customHeight="1" thickBot="1" x14ac:dyDescent="0.3">
      <c r="A47" s="52"/>
      <c r="B47" s="44"/>
      <c r="C47" s="44"/>
      <c r="D47" s="44"/>
      <c r="E47" s="44"/>
      <c r="F47" s="44"/>
      <c r="G47" s="45"/>
    </row>
    <row r="48" spans="1:7" ht="10.5" hidden="1" customHeight="1" x14ac:dyDescent="0.25"/>
    <row r="49" ht="10.5" hidden="1" customHeight="1" x14ac:dyDescent="0.25"/>
  </sheetData>
  <sheetProtection algorithmName="SHA-512" hashValue="FrhXO/UGKcjmCiAsRfW6uIXh7+uxmVglyqusluH1kJBXpDF4YWY6d3DlYTJG1tDb/WbGnBgILKtJwXTyql+ZDQ==" saltValue="cjyW8HR9oAmoe8oW2gs9ig==" spinCount="100000" sheet="1" objects="1" scenarios="1"/>
  <customSheetViews>
    <customSheetView guid="{FD207469-A461-468F-9547-F752A2B29259}" showPageBreaks="1" topLeftCell="A12">
      <selection sqref="A1:G32"/>
      <pageMargins left="0.70866141732283472" right="0.70866141732283472" top="0.78740157480314965" bottom="0.78740157480314965" header="0.31496062992125984" footer="0.31496062992125984"/>
      <pageSetup paperSize="9" orientation="portrait" r:id="rId1"/>
      <headerFooter>
        <oddHeader>&amp;L&amp;G</oddHeader>
        <oddFooter xml:space="preserve">&amp;C&amp;"Arial Narrow,Obyčejné"&amp;9| Vodovody a kanalizace Rychnov nad Kněžnou, s.r.o. | Havlíčkova 136 | 516 01 Rychnov nad Kněžnou |
IČO: 09034773 | DIČ: CZ09034773 | e-mail: jednatel@vakrk.cz | tel. 773 776 467&amp;"-,Obyčejné"&amp;11
</oddFooter>
      </headerFooter>
    </customSheetView>
  </customSheetViews>
  <mergeCells count="37">
    <mergeCell ref="B37:D37"/>
    <mergeCell ref="A1:G1"/>
    <mergeCell ref="A2:G2"/>
    <mergeCell ref="C4:G4"/>
    <mergeCell ref="C5:G5"/>
    <mergeCell ref="C6:G6"/>
    <mergeCell ref="B12:D12"/>
    <mergeCell ref="B14:D14"/>
    <mergeCell ref="A4:B4"/>
    <mergeCell ref="A5:B5"/>
    <mergeCell ref="A6:B6"/>
    <mergeCell ref="B9:D9"/>
    <mergeCell ref="A8:D8"/>
    <mergeCell ref="B10:D10"/>
    <mergeCell ref="B11:D11"/>
    <mergeCell ref="A18:G18"/>
    <mergeCell ref="B16:D16"/>
    <mergeCell ref="E16:E17"/>
    <mergeCell ref="F16:F17"/>
    <mergeCell ref="G16:G17"/>
    <mergeCell ref="C17:D17"/>
    <mergeCell ref="A41:G41"/>
    <mergeCell ref="B19:D19"/>
    <mergeCell ref="B26:D26"/>
    <mergeCell ref="B33:D33"/>
    <mergeCell ref="B35:D35"/>
    <mergeCell ref="B30:D30"/>
    <mergeCell ref="B31:D31"/>
    <mergeCell ref="B32:D32"/>
    <mergeCell ref="C27:D27"/>
    <mergeCell ref="C28:D28"/>
    <mergeCell ref="B25:D25"/>
    <mergeCell ref="B20:D20"/>
    <mergeCell ref="B21:D21"/>
    <mergeCell ref="B22:D22"/>
    <mergeCell ref="B23:D23"/>
    <mergeCell ref="B24:D24"/>
  </mergeCells>
  <phoneticPr fontId="5" type="noConversion"/>
  <pageMargins left="0.59055118110236227" right="0.31496062992125984" top="1.1417322834645669" bottom="0.94488188976377963" header="0.31496062992125984" footer="0.31496062992125984"/>
  <pageSetup paperSize="9" fitToHeight="0" orientation="portrait" r:id="rId2"/>
  <headerFooter>
    <oddHeader>&amp;L&amp;G</oddHeader>
    <oddFooter>&amp;C&amp;"Arial Narrow,Obyčejné"&amp;9| Vodovody a kanalizace Rychnov nad Kněžnou, s.r.o. | Havlíčkova 136 | 516 01 Rychnov nad Kněžnou |
IČO: 09034773 | DIČ: CZ09034773 | e-mail: jednatel@vakrk.cz | tel. 497 770 003&amp;"-,Obyčejné"&amp;11
&amp;"Arial Narrow,Obyčejné"&amp;9&amp;P/&amp;N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767E-17D8-47AC-8EB5-2BE2DD0C82DB}">
  <dimension ref="A1:H49"/>
  <sheetViews>
    <sheetView showGridLines="0" zoomScaleNormal="100" zoomScaleSheetLayoutView="115" workbookViewId="0">
      <selection activeCell="G10" sqref="G10"/>
    </sheetView>
  </sheetViews>
  <sheetFormatPr defaultColWidth="0" defaultRowHeight="15" customHeight="1" zeroHeight="1" x14ac:dyDescent="0.25"/>
  <cols>
    <col min="1" max="1" width="4" customWidth="1"/>
    <col min="2" max="2" width="22.85546875" customWidth="1"/>
    <col min="3" max="3" width="15.7109375" customWidth="1"/>
    <col min="4" max="4" width="15.28515625" customWidth="1"/>
    <col min="5" max="7" width="10.7109375" customWidth="1"/>
    <col min="8" max="8" width="1.42578125" customWidth="1"/>
    <col min="9" max="1208" width="0" hidden="1" customWidth="1"/>
  </cols>
  <sheetData>
    <row r="1" spans="1:8" s="18" customFormat="1" ht="25.9" customHeight="1" x14ac:dyDescent="0.35">
      <c r="A1" s="113" t="s">
        <v>1</v>
      </c>
      <c r="B1" s="113"/>
      <c r="C1" s="113"/>
      <c r="D1" s="113"/>
      <c r="E1" s="113"/>
      <c r="F1" s="113"/>
      <c r="G1" s="113"/>
      <c r="H1" s="17"/>
    </row>
    <row r="2" spans="1:8" ht="19.5" customHeight="1" x14ac:dyDescent="0.3">
      <c r="A2" s="114" t="s">
        <v>2</v>
      </c>
      <c r="B2" s="114"/>
      <c r="C2" s="114"/>
      <c r="D2" s="114"/>
      <c r="E2" s="114"/>
      <c r="F2" s="114"/>
      <c r="G2" s="114"/>
      <c r="H2" s="1"/>
    </row>
    <row r="3" spans="1:8" ht="14.45" customHeight="1" thickBot="1" x14ac:dyDescent="0.3"/>
    <row r="4" spans="1:8" ht="22.9" customHeight="1" x14ac:dyDescent="0.3">
      <c r="A4" s="127" t="s">
        <v>0</v>
      </c>
      <c r="B4" s="128"/>
      <c r="C4" s="115"/>
      <c r="D4" s="116"/>
      <c r="E4" s="116"/>
      <c r="F4" s="116"/>
      <c r="G4" s="117"/>
    </row>
    <row r="5" spans="1:8" ht="22.9" customHeight="1" x14ac:dyDescent="0.3">
      <c r="A5" s="129" t="s">
        <v>3</v>
      </c>
      <c r="B5" s="130"/>
      <c r="C5" s="118"/>
      <c r="D5" s="119"/>
      <c r="E5" s="119"/>
      <c r="F5" s="119"/>
      <c r="G5" s="120"/>
    </row>
    <row r="6" spans="1:8" ht="22.9" customHeight="1" thickBot="1" x14ac:dyDescent="0.35">
      <c r="A6" s="131" t="s">
        <v>4</v>
      </c>
      <c r="B6" s="132"/>
      <c r="C6" s="121"/>
      <c r="D6" s="122"/>
      <c r="E6" s="122"/>
      <c r="F6" s="122"/>
      <c r="G6" s="123"/>
    </row>
    <row r="7" spans="1:8" ht="19.899999999999999" customHeight="1" thickBot="1" x14ac:dyDescent="0.35">
      <c r="A7" s="2"/>
      <c r="B7" s="2"/>
      <c r="C7" s="2"/>
      <c r="D7" s="2"/>
      <c r="E7" s="2"/>
      <c r="F7" s="2"/>
      <c r="G7" s="2"/>
    </row>
    <row r="8" spans="1:8" s="3" customFormat="1" ht="30" customHeight="1" x14ac:dyDescent="0.25">
      <c r="A8" s="135" t="s">
        <v>5</v>
      </c>
      <c r="B8" s="136"/>
      <c r="C8" s="136"/>
      <c r="D8" s="137"/>
      <c r="E8" s="39" t="s">
        <v>49</v>
      </c>
      <c r="F8" s="39" t="s">
        <v>6</v>
      </c>
      <c r="G8" s="40" t="s">
        <v>50</v>
      </c>
    </row>
    <row r="9" spans="1:8" ht="19.899999999999999" customHeight="1" x14ac:dyDescent="0.25">
      <c r="A9" s="31"/>
      <c r="B9" s="133" t="s">
        <v>44</v>
      </c>
      <c r="C9" s="133"/>
      <c r="D9" s="134"/>
      <c r="E9" s="4"/>
      <c r="F9" s="4"/>
      <c r="G9" s="8"/>
    </row>
    <row r="10" spans="1:8" ht="19.899999999999999" customHeight="1" x14ac:dyDescent="0.25">
      <c r="A10" s="20" t="s">
        <v>7</v>
      </c>
      <c r="B10" s="138" t="s">
        <v>10</v>
      </c>
      <c r="C10" s="139"/>
      <c r="D10" s="140"/>
      <c r="E10" s="6">
        <v>15</v>
      </c>
      <c r="F10" s="74"/>
      <c r="G10" s="76">
        <f>E10*F10</f>
        <v>0</v>
      </c>
    </row>
    <row r="11" spans="1:8" ht="19.899999999999999" customHeight="1" x14ac:dyDescent="0.25">
      <c r="A11" s="9" t="s">
        <v>8</v>
      </c>
      <c r="B11" s="141" t="s">
        <v>11</v>
      </c>
      <c r="C11" s="142"/>
      <c r="D11" s="143"/>
      <c r="E11" s="7">
        <v>25</v>
      </c>
      <c r="F11" s="57"/>
      <c r="G11" s="76">
        <f t="shared" ref="G11:G12" si="0">E11*F11</f>
        <v>0</v>
      </c>
    </row>
    <row r="12" spans="1:8" ht="30" customHeight="1" x14ac:dyDescent="0.25">
      <c r="A12" s="22" t="s">
        <v>9</v>
      </c>
      <c r="B12" s="124" t="s">
        <v>56</v>
      </c>
      <c r="C12" s="125"/>
      <c r="D12" s="126"/>
      <c r="E12" s="23">
        <v>35</v>
      </c>
      <c r="F12" s="58"/>
      <c r="G12" s="24">
        <f t="shared" si="0"/>
        <v>0</v>
      </c>
    </row>
    <row r="13" spans="1:8" ht="19.149999999999999" customHeight="1" x14ac:dyDescent="0.3">
      <c r="A13" s="31"/>
      <c r="B13" s="33" t="s">
        <v>42</v>
      </c>
      <c r="C13" s="19"/>
      <c r="D13" s="25"/>
      <c r="E13" s="26"/>
      <c r="F13" s="36"/>
      <c r="G13" s="32"/>
    </row>
    <row r="14" spans="1:8" ht="75.75" customHeight="1" x14ac:dyDescent="0.25">
      <c r="A14" s="27"/>
      <c r="B14" s="124" t="s">
        <v>57</v>
      </c>
      <c r="C14" s="125"/>
      <c r="D14" s="126"/>
      <c r="E14" s="29">
        <v>1</v>
      </c>
      <c r="F14" s="59"/>
      <c r="G14" s="24">
        <f t="shared" ref="G14" si="1">E14*F14</f>
        <v>0</v>
      </c>
    </row>
    <row r="15" spans="1:8" ht="19.149999999999999" customHeight="1" x14ac:dyDescent="0.3">
      <c r="A15" s="31"/>
      <c r="B15" s="33" t="s">
        <v>43</v>
      </c>
      <c r="C15" s="19"/>
      <c r="D15" s="25"/>
      <c r="E15" s="30"/>
      <c r="F15" s="36"/>
      <c r="G15" s="32"/>
    </row>
    <row r="16" spans="1:8" ht="45" customHeight="1" x14ac:dyDescent="0.25">
      <c r="A16" s="28"/>
      <c r="B16" s="104" t="s">
        <v>58</v>
      </c>
      <c r="C16" s="105"/>
      <c r="D16" s="106"/>
      <c r="E16" s="107"/>
      <c r="F16" s="107"/>
      <c r="G16" s="109">
        <f>E16*F16*C17/12</f>
        <v>0</v>
      </c>
    </row>
    <row r="17" spans="1:8" ht="16.899999999999999" customHeight="1" thickBot="1" x14ac:dyDescent="0.3">
      <c r="A17" s="11"/>
      <c r="B17" s="12" t="s">
        <v>60</v>
      </c>
      <c r="C17" s="111"/>
      <c r="D17" s="112"/>
      <c r="E17" s="108"/>
      <c r="F17" s="108"/>
      <c r="G17" s="110"/>
    </row>
    <row r="18" spans="1:8" ht="30" customHeight="1" x14ac:dyDescent="0.25">
      <c r="A18" s="135" t="s">
        <v>12</v>
      </c>
      <c r="B18" s="136"/>
      <c r="C18" s="136"/>
      <c r="D18" s="136"/>
      <c r="E18" s="136"/>
      <c r="F18" s="136"/>
      <c r="G18" s="144"/>
    </row>
    <row r="19" spans="1:8" ht="34.5" x14ac:dyDescent="0.3">
      <c r="A19" s="55"/>
      <c r="B19" s="92" t="s">
        <v>22</v>
      </c>
      <c r="C19" s="92"/>
      <c r="D19" s="93"/>
      <c r="E19" s="35" t="s">
        <v>45</v>
      </c>
      <c r="F19" s="34" t="s">
        <v>47</v>
      </c>
      <c r="G19" s="38" t="s">
        <v>46</v>
      </c>
    </row>
    <row r="20" spans="1:8" ht="19.899999999999999" customHeight="1" x14ac:dyDescent="0.25">
      <c r="A20" s="20" t="s">
        <v>13</v>
      </c>
      <c r="B20" s="102" t="s">
        <v>14</v>
      </c>
      <c r="C20" s="102"/>
      <c r="D20" s="102"/>
      <c r="E20" s="7">
        <v>36</v>
      </c>
      <c r="F20" s="57"/>
      <c r="G20" s="13">
        <f t="shared" ref="G20:G24" si="2">E20*F20</f>
        <v>0</v>
      </c>
    </row>
    <row r="21" spans="1:8" ht="19.899999999999999" customHeight="1" x14ac:dyDescent="0.25">
      <c r="A21" s="9" t="s">
        <v>16</v>
      </c>
      <c r="B21" s="103" t="s">
        <v>15</v>
      </c>
      <c r="C21" s="103"/>
      <c r="D21" s="103"/>
      <c r="E21" s="7">
        <v>18</v>
      </c>
      <c r="F21" s="57"/>
      <c r="G21" s="13">
        <f t="shared" si="2"/>
        <v>0</v>
      </c>
    </row>
    <row r="22" spans="1:8" ht="19.149999999999999" customHeight="1" x14ac:dyDescent="0.25">
      <c r="A22" s="9" t="s">
        <v>17</v>
      </c>
      <c r="B22" s="103" t="s">
        <v>18</v>
      </c>
      <c r="C22" s="103"/>
      <c r="D22" s="103"/>
      <c r="E22" s="7">
        <v>6</v>
      </c>
      <c r="F22" s="57"/>
      <c r="G22" s="13">
        <f t="shared" si="2"/>
        <v>0</v>
      </c>
    </row>
    <row r="23" spans="1:8" ht="19.899999999999999" customHeight="1" x14ac:dyDescent="0.25">
      <c r="A23" s="9" t="s">
        <v>24</v>
      </c>
      <c r="B23" s="103" t="s">
        <v>19</v>
      </c>
      <c r="C23" s="103"/>
      <c r="D23" s="103"/>
      <c r="E23" s="7">
        <v>8</v>
      </c>
      <c r="F23" s="57"/>
      <c r="G23" s="13">
        <f t="shared" si="2"/>
        <v>0</v>
      </c>
    </row>
    <row r="24" spans="1:8" ht="19.899999999999999" customHeight="1" x14ac:dyDescent="0.25">
      <c r="A24" s="9" t="s">
        <v>25</v>
      </c>
      <c r="B24" s="103" t="s">
        <v>20</v>
      </c>
      <c r="C24" s="103"/>
      <c r="D24" s="103"/>
      <c r="E24" s="7">
        <v>14</v>
      </c>
      <c r="F24" s="57"/>
      <c r="G24" s="13">
        <f t="shared" si="2"/>
        <v>0</v>
      </c>
    </row>
    <row r="25" spans="1:8" ht="19.899999999999999" customHeight="1" x14ac:dyDescent="0.25">
      <c r="A25" s="22" t="s">
        <v>26</v>
      </c>
      <c r="B25" s="101" t="s">
        <v>21</v>
      </c>
      <c r="C25" s="101"/>
      <c r="D25" s="101"/>
      <c r="E25" s="7">
        <v>1</v>
      </c>
      <c r="F25" s="57"/>
      <c r="G25" s="13">
        <f>E25*F25</f>
        <v>0</v>
      </c>
    </row>
    <row r="26" spans="1:8" ht="34.5" x14ac:dyDescent="0.3">
      <c r="A26" s="55"/>
      <c r="B26" s="92" t="s">
        <v>23</v>
      </c>
      <c r="C26" s="92"/>
      <c r="D26" s="93"/>
      <c r="E26" s="54" t="s">
        <v>45</v>
      </c>
      <c r="F26" s="34" t="s">
        <v>47</v>
      </c>
      <c r="G26" s="38" t="s">
        <v>46</v>
      </c>
      <c r="H26" s="53"/>
    </row>
    <row r="27" spans="1:8" ht="19.899999999999999" customHeight="1" x14ac:dyDescent="0.25">
      <c r="A27" s="20" t="s">
        <v>27</v>
      </c>
      <c r="B27" s="5" t="s">
        <v>29</v>
      </c>
      <c r="C27" s="97" t="s">
        <v>48</v>
      </c>
      <c r="D27" s="98"/>
      <c r="E27" s="7">
        <v>11</v>
      </c>
      <c r="F27" s="57"/>
      <c r="G27" s="13">
        <f>E27*F27/100</f>
        <v>0</v>
      </c>
    </row>
    <row r="28" spans="1:8" ht="19.899999999999999" customHeight="1" thickBot="1" x14ac:dyDescent="0.3">
      <c r="A28" s="14" t="s">
        <v>28</v>
      </c>
      <c r="B28" s="37" t="s">
        <v>30</v>
      </c>
      <c r="C28" s="99" t="s">
        <v>48</v>
      </c>
      <c r="D28" s="100"/>
      <c r="E28" s="15">
        <v>36</v>
      </c>
      <c r="F28" s="75"/>
      <c r="G28" s="77">
        <f>E28*F28/100</f>
        <v>0</v>
      </c>
    </row>
    <row r="29" spans="1:8" ht="30" customHeight="1" x14ac:dyDescent="0.25">
      <c r="A29" s="41" t="s">
        <v>31</v>
      </c>
      <c r="B29" s="42"/>
      <c r="C29" s="42"/>
      <c r="D29" s="42"/>
      <c r="E29" s="39" t="s">
        <v>51</v>
      </c>
      <c r="F29" s="43" t="s">
        <v>52</v>
      </c>
      <c r="G29" s="40" t="s">
        <v>50</v>
      </c>
    </row>
    <row r="30" spans="1:8" ht="30" customHeight="1" x14ac:dyDescent="0.25">
      <c r="A30" s="9" t="s">
        <v>32</v>
      </c>
      <c r="B30" s="96" t="s">
        <v>59</v>
      </c>
      <c r="C30" s="96"/>
      <c r="D30" s="96"/>
      <c r="E30" s="7">
        <v>16</v>
      </c>
      <c r="F30" s="57"/>
      <c r="G30" s="13">
        <f>E30*F30/100</f>
        <v>0</v>
      </c>
    </row>
    <row r="31" spans="1:8" ht="19.899999999999999" customHeight="1" x14ac:dyDescent="0.25">
      <c r="A31" s="9" t="s">
        <v>33</v>
      </c>
      <c r="B31" s="96" t="s">
        <v>36</v>
      </c>
      <c r="C31" s="96"/>
      <c r="D31" s="96"/>
      <c r="E31" s="7">
        <v>3</v>
      </c>
      <c r="F31" s="57"/>
      <c r="G31" s="13">
        <f>E31*F31/100</f>
        <v>0</v>
      </c>
    </row>
    <row r="32" spans="1:8" ht="30" customHeight="1" x14ac:dyDescent="0.25">
      <c r="A32" s="9" t="s">
        <v>34</v>
      </c>
      <c r="B32" s="96" t="s">
        <v>37</v>
      </c>
      <c r="C32" s="96"/>
      <c r="D32" s="96"/>
      <c r="E32" s="7">
        <v>12</v>
      </c>
      <c r="F32" s="57"/>
      <c r="G32" s="13">
        <f>E32*F32</f>
        <v>0</v>
      </c>
    </row>
    <row r="33" spans="1:7" ht="19.899999999999999" customHeight="1" thickBot="1" x14ac:dyDescent="0.3">
      <c r="A33" s="14" t="s">
        <v>35</v>
      </c>
      <c r="B33" s="94" t="s">
        <v>38</v>
      </c>
      <c r="C33" s="94"/>
      <c r="D33" s="94"/>
      <c r="E33" s="75"/>
      <c r="F33" s="75"/>
      <c r="G33" s="77">
        <f>E33*F33</f>
        <v>0</v>
      </c>
    </row>
    <row r="34" spans="1:7" ht="30" customHeight="1" x14ac:dyDescent="0.25">
      <c r="A34" s="41" t="s">
        <v>39</v>
      </c>
      <c r="B34" s="42"/>
      <c r="C34" s="42"/>
      <c r="D34" s="42"/>
      <c r="E34" s="39" t="s">
        <v>51</v>
      </c>
      <c r="F34" s="43" t="s">
        <v>47</v>
      </c>
      <c r="G34" s="40" t="s">
        <v>50</v>
      </c>
    </row>
    <row r="35" spans="1:7" ht="19.899999999999999" customHeight="1" thickBot="1" x14ac:dyDescent="0.3">
      <c r="A35" s="14" t="s">
        <v>40</v>
      </c>
      <c r="B35" s="95" t="s">
        <v>41</v>
      </c>
      <c r="C35" s="95"/>
      <c r="D35" s="95"/>
      <c r="E35" s="15">
        <v>1</v>
      </c>
      <c r="F35" s="60"/>
      <c r="G35" s="77">
        <f t="shared" ref="G35" si="3">E35*F35</f>
        <v>0</v>
      </c>
    </row>
    <row r="36" spans="1:7" ht="34.9" customHeight="1" x14ac:dyDescent="0.25">
      <c r="A36" s="41"/>
      <c r="B36" s="42" t="s">
        <v>63</v>
      </c>
      <c r="C36" s="42"/>
      <c r="D36" s="42"/>
      <c r="E36" s="39" t="s">
        <v>61</v>
      </c>
      <c r="F36" s="43" t="s">
        <v>47</v>
      </c>
      <c r="G36" s="40" t="s">
        <v>50</v>
      </c>
    </row>
    <row r="37" spans="1:7" ht="25.15" customHeight="1" thickBot="1" x14ac:dyDescent="0.3">
      <c r="A37" s="14"/>
      <c r="B37" s="95" t="s">
        <v>62</v>
      </c>
      <c r="C37" s="95"/>
      <c r="D37" s="95"/>
      <c r="E37" s="75"/>
      <c r="F37" s="60"/>
      <c r="G37" s="77">
        <f>E37*F37</f>
        <v>0</v>
      </c>
    </row>
    <row r="38" spans="1:7" ht="28.5" customHeight="1" x14ac:dyDescent="0.25">
      <c r="A38" s="68" t="s">
        <v>66</v>
      </c>
      <c r="B38" s="69"/>
      <c r="C38" s="69"/>
      <c r="D38" s="69"/>
      <c r="E38" s="69"/>
      <c r="F38" s="82"/>
      <c r="G38" s="79">
        <f>SUM(G10:G12,G14,G16,G20:G25,G27:G28,G30:G33,G35,G37)</f>
        <v>0</v>
      </c>
    </row>
    <row r="39" spans="1:7" ht="21.75" customHeight="1" thickBot="1" x14ac:dyDescent="0.3">
      <c r="A39" s="80" t="s">
        <v>64</v>
      </c>
      <c r="B39" s="81"/>
      <c r="C39" s="81"/>
      <c r="D39" s="81"/>
      <c r="E39" s="72"/>
      <c r="F39" s="70"/>
      <c r="G39" s="71"/>
    </row>
    <row r="40" spans="1:7" ht="13.5" customHeight="1" x14ac:dyDescent="0.25">
      <c r="A40" s="83"/>
      <c r="B40" s="78"/>
      <c r="C40" s="78"/>
      <c r="D40" s="78"/>
      <c r="E40" s="78"/>
      <c r="F40" s="78"/>
      <c r="G40" s="84"/>
    </row>
    <row r="41" spans="1:7" ht="39.75" customHeight="1" x14ac:dyDescent="0.3">
      <c r="A41" s="89" t="s">
        <v>53</v>
      </c>
      <c r="B41" s="90"/>
      <c r="C41" s="90"/>
      <c r="D41" s="90"/>
      <c r="E41" s="90"/>
      <c r="F41" s="90"/>
      <c r="G41" s="91"/>
    </row>
    <row r="42" spans="1:7" x14ac:dyDescent="0.25">
      <c r="A42" s="49"/>
      <c r="B42" s="21"/>
      <c r="C42" s="21"/>
      <c r="D42" s="21"/>
      <c r="E42" s="21"/>
      <c r="F42" s="21"/>
      <c r="G42" s="46"/>
    </row>
    <row r="43" spans="1:7" ht="16.5" x14ac:dyDescent="0.3">
      <c r="A43" s="85" t="s">
        <v>65</v>
      </c>
      <c r="B43" s="21"/>
      <c r="C43" s="73"/>
      <c r="D43" s="73"/>
      <c r="E43" s="21"/>
      <c r="F43" s="47"/>
      <c r="G43" s="51"/>
    </row>
    <row r="44" spans="1:7" ht="16.5" x14ac:dyDescent="0.3">
      <c r="A44" s="49"/>
      <c r="B44" s="47"/>
      <c r="C44" s="47"/>
      <c r="D44" s="47"/>
      <c r="E44" s="61"/>
      <c r="F44" s="61"/>
      <c r="G44" s="62"/>
    </row>
    <row r="45" spans="1:7" ht="16.5" x14ac:dyDescent="0.3">
      <c r="A45" s="50" t="s">
        <v>54</v>
      </c>
      <c r="B45" s="21"/>
      <c r="C45" s="47"/>
      <c r="D45" s="47"/>
      <c r="E45" s="63"/>
      <c r="F45" s="63"/>
      <c r="G45" s="64"/>
    </row>
    <row r="46" spans="1:7" ht="25.5" customHeight="1" x14ac:dyDescent="0.3">
      <c r="A46" s="50"/>
      <c r="B46" s="47"/>
      <c r="C46" s="47"/>
      <c r="D46" s="47"/>
      <c r="E46" s="47"/>
      <c r="F46" s="48" t="s">
        <v>55</v>
      </c>
      <c r="G46" s="51"/>
    </row>
    <row r="47" spans="1:7" ht="12.75" customHeight="1" thickBot="1" x14ac:dyDescent="0.3">
      <c r="A47" s="52"/>
      <c r="B47" s="44"/>
      <c r="C47" s="44"/>
      <c r="D47" s="44"/>
      <c r="E47" s="44"/>
      <c r="F47" s="44"/>
      <c r="G47" s="45"/>
    </row>
    <row r="48" spans="1:7" ht="10.5" hidden="1" customHeight="1" x14ac:dyDescent="0.25"/>
    <row r="49" ht="10.5" hidden="1" customHeight="1" x14ac:dyDescent="0.25"/>
  </sheetData>
  <mergeCells count="37">
    <mergeCell ref="B11:D11"/>
    <mergeCell ref="A1:G1"/>
    <mergeCell ref="A2:G2"/>
    <mergeCell ref="A4:B4"/>
    <mergeCell ref="C4:G4"/>
    <mergeCell ref="A5:B5"/>
    <mergeCell ref="C5:G5"/>
    <mergeCell ref="A6:B6"/>
    <mergeCell ref="C6:G6"/>
    <mergeCell ref="A8:D8"/>
    <mergeCell ref="B9:D9"/>
    <mergeCell ref="B10:D10"/>
    <mergeCell ref="B23:D23"/>
    <mergeCell ref="B12:D12"/>
    <mergeCell ref="B14:D14"/>
    <mergeCell ref="B16:D16"/>
    <mergeCell ref="E16:E17"/>
    <mergeCell ref="A18:G18"/>
    <mergeCell ref="B19:D19"/>
    <mergeCell ref="B20:D20"/>
    <mergeCell ref="B21:D21"/>
    <mergeCell ref="B22:D22"/>
    <mergeCell ref="F16:F17"/>
    <mergeCell ref="G16:G17"/>
    <mergeCell ref="C17:D17"/>
    <mergeCell ref="A41:G41"/>
    <mergeCell ref="B24:D24"/>
    <mergeCell ref="B25:D25"/>
    <mergeCell ref="B26:D26"/>
    <mergeCell ref="C27:D27"/>
    <mergeCell ref="C28:D28"/>
    <mergeCell ref="B30:D30"/>
    <mergeCell ref="B31:D31"/>
    <mergeCell ref="B32:D32"/>
    <mergeCell ref="B33:D33"/>
    <mergeCell ref="B35:D35"/>
    <mergeCell ref="B37:D37"/>
  </mergeCells>
  <pageMargins left="0.59055118110236227" right="0.31496062992125984" top="1.1417322834645669" bottom="0.94488188976377963" header="0.31496062992125984" footer="0.31496062992125984"/>
  <pageSetup paperSize="9" fitToHeight="0" orientation="portrait" r:id="rId1"/>
  <headerFooter>
    <oddHeader>&amp;L&amp;G</oddHeader>
    <oddFooter>&amp;C&amp;"Arial Narrow,Obyčejné"&amp;9| Vodovody a kanalizace Rychnov nad Kněžnou, s.r.o. | Havlíčkova 136 | 516 01 Rychnov nad Kněžnou |
IČO: 09034773 | DIČ: CZ09034773 | e-mail: jednatel@vakrk.cz | tel. 497 770 003&amp;"-,Obyčejné"&amp;11
&amp;"Arial Narrow,Obyčejné"&amp;9&amp;P/&amp;N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vypocet</vt:lpstr>
      <vt:lpstr>tisk</vt:lpstr>
      <vt:lpstr>tisk!Oblast_tisku</vt:lpstr>
      <vt:lpstr>vypocet!Oblast_tisku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vodohospodar</dc:creator>
  <cp:lastModifiedBy>vodohospodar</cp:lastModifiedBy>
  <cp:lastPrinted>2020-11-10T06:38:03Z</cp:lastPrinted>
  <dcterms:created xsi:type="dcterms:W3CDTF">2020-10-07T06:57:36Z</dcterms:created>
  <dcterms:modified xsi:type="dcterms:W3CDTF">2021-01-19T13:05:42Z</dcterms:modified>
</cp:coreProperties>
</file>